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lantoniewicz_tauron_pl/Documents/Antoniewicz_Łukasz/Urządzenia/Klimatyzacja/RFP/Montaż/Wniosek zakupowy/Wniosek - KLASA B/Zał. nr 3 - Wniosek zakupowy/"/>
    </mc:Choice>
  </mc:AlternateContent>
  <xr:revisionPtr revIDLastSave="14" documentId="8_{58FF9BF5-594F-4279-936B-DB85692079F0}" xr6:coauthVersionLast="47" xr6:coauthVersionMax="47" xr10:uidLastSave="{1D6F74AC-7D4F-4170-9C3C-E3D7B8F27A5A}"/>
  <bookViews>
    <workbookView xWindow="-38520" yWindow="-1035" windowWidth="38640" windowHeight="21120" xr2:uid="{00000000-000D-0000-FFFF-FFFF00000000}"/>
  </bookViews>
  <sheets>
    <sheet name="Vesser_dolnośląskie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5" l="1"/>
  <c r="G30" i="15"/>
  <c r="G29" i="15"/>
  <c r="G28" i="15"/>
  <c r="G27" i="15"/>
  <c r="G26" i="15"/>
  <c r="G25" i="15"/>
  <c r="G24" i="15"/>
  <c r="G23" i="15"/>
  <c r="G22" i="15"/>
  <c r="G21" i="15"/>
  <c r="G36" i="15" s="1"/>
  <c r="G20" i="15"/>
  <c r="G18" i="15"/>
  <c r="G17" i="15"/>
  <c r="G16" i="15"/>
  <c r="G15" i="15"/>
  <c r="G14" i="15"/>
  <c r="G13" i="15"/>
  <c r="G12" i="15"/>
  <c r="G11" i="15"/>
  <c r="G10" i="15"/>
  <c r="G8" i="15"/>
  <c r="G7" i="15"/>
  <c r="G6" i="15"/>
  <c r="G33" i="15" s="1"/>
  <c r="G34" i="15" l="1"/>
  <c r="G35" i="15"/>
  <c r="G31" i="15"/>
</calcChain>
</file>

<file path=xl/sharedStrings.xml><?xml version="1.0" encoding="utf-8"?>
<sst xmlns="http://schemas.openxmlformats.org/spreadsheetml/2006/main" count="63" uniqueCount="45">
  <si>
    <t>szt.</t>
  </si>
  <si>
    <t>Cena jednostkowa netto</t>
  </si>
  <si>
    <t>Jednostka miary</t>
  </si>
  <si>
    <t>Nazwa</t>
  </si>
  <si>
    <t>Lp.</t>
  </si>
  <si>
    <t xml:space="preserve">                                                        Usługi i dostawa </t>
  </si>
  <si>
    <t>mb.</t>
  </si>
  <si>
    <t>Wpięcie do zewnętrznej automatyki sterującej</t>
  </si>
  <si>
    <t>Usługi i materiały dodatkowe:</t>
  </si>
  <si>
    <t>Podstawowy pakiet montażowy</t>
  </si>
  <si>
    <t>split 
szt.</t>
  </si>
  <si>
    <t xml:space="preserve">multisplit 
2 jednostki 
szt. </t>
  </si>
  <si>
    <t>Przedłużenie instalacji freonowej wraz z przewodem elektrycznym do jednostki wewnętrznej</t>
  </si>
  <si>
    <t>Przedłużenie instalacji odprowadzania skroplin</t>
  </si>
  <si>
    <t>Przedłużenie instalacji elektrycznej - zasilającej jednostkę zewnętrzną (agregat)</t>
  </si>
  <si>
    <t>Uzupełnienie instalacji czynnikiem chłodniczym</t>
  </si>
  <si>
    <t>Pompka skroplin wraz z montażem</t>
  </si>
  <si>
    <t xml:space="preserve">Montaż jednostki zewnętrznej na dachu skośnym </t>
  </si>
  <si>
    <t>Dodatkowe uruchomienie w innym terminie niż montaż</t>
  </si>
  <si>
    <t>Dodatkowy przewiert w ścianie (głębokość do 50 cm)</t>
  </si>
  <si>
    <t>Montaż EXPRESS - do 7 dni roboczych</t>
  </si>
  <si>
    <t xml:space="preserve">multisplit 
3 jednostki 
szt. </t>
  </si>
  <si>
    <t>kg</t>
  </si>
  <si>
    <t>Wykonanie przebicia przez dach wraz z uszczelnieniem</t>
  </si>
  <si>
    <t>Nieuzasadniona rezygnacja z instalacji na miejscu montażu</t>
  </si>
  <si>
    <t>Montaż na wysokości powyżej 3 metrów jednostki zewnętrznej (agregat)</t>
  </si>
  <si>
    <t>Szacunkowa ilość</t>
  </si>
  <si>
    <t>Wartość netto</t>
  </si>
  <si>
    <t>Przegląd klimatyzacji - split</t>
  </si>
  <si>
    <t>Przegląd klimatyzacji - multisplit x2</t>
  </si>
  <si>
    <t>Przegląd klimatyzacji - multisplit x3</t>
  </si>
  <si>
    <t>Wykucie bruzd pod instalację (ściana żelbetonowa)</t>
  </si>
  <si>
    <t>Wykucie bruzd pod instalację (ściana murowana i inna niż żelbetonowa)</t>
  </si>
  <si>
    <t>Demontaż i utylizacja jednostek klimatyzacyjnych</t>
  </si>
  <si>
    <t>SUMA</t>
  </si>
  <si>
    <t>1. Montaż jednostki zewnętrznej (agregatu) na ścianie zewnętrznej na uchwycie ściennym (do 3 metrów wysokości) lub postawienie na balkonie/tarasie/podłożu na podkładach antyrezonansowych,
2. Montaż jednostki wewnętrznej w pomieszczeniu na ścianie (do 3 m wysokości),
3. Przewiert o średnicy min. 60 mm przez ścianę do głębokości 60 cm,
4. Rozprowadzenie instalacji chłodniczej (freonowej) i sterowniczej do 4 metrów długości pomiędzy jednostką zewnętrzną (agregatem) a jednostką wewnętrzną,
5. Rozprowadzenie instalacji odpływu skroplin do 4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</si>
  <si>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2 jednostek wewnętrznych w pomieszczeniu na ścianie (do 3 m wysokości),
3. 2 przewierty o średnicy min. 60 mm przez ścianę do głębokości 60 cm,
4. Rozprowadzenie instalacji chłodniczej (freonowej) i sterowniczej, łącznie do 8 metrów długości pomiędzy jednostką zewnętrzną (agregatem) a jednostkami wewnętrznymi,
5. Rozprowadzenie instalacji odpływu skroplin dla jednostek łącznie do 8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</si>
  <si>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3 jednostek wewnętrznych w pomieszczeniu na ścianie (do 3 m wysokości),
3. 3 przewierty o średnicy min. 60 mm przez ścianę do głębokości 60 cm,
4. Rozprowadzenie instalacji chłodniczej (freonowej) i sterowniczej, łącznie do 12 metrów długości pomiędzy jednostką zewnętrzną (agregatem) a jednostkami wewnętrznymi,
5. Rozprowadzenie instalacji odpływu skroplin dla jednostek łącznie do 12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</si>
  <si>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Wizyta serwisowa</t>
  </si>
  <si>
    <t>Wizyta konsultacyjna (wizja lokalna)</t>
  </si>
  <si>
    <t>KRYTERIUM A</t>
  </si>
  <si>
    <t>KRYTERIUM B</t>
  </si>
  <si>
    <t>KRYTERIUM C</t>
  </si>
  <si>
    <t>KRYTERIUM D</t>
  </si>
  <si>
    <t>Załącznik nr 2a -  Vesser dolnośląskie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</si>
</sst>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3" formatCode="_-* #,##0.00_-;\-* #,##0.00_-;_-* &quot;-&quot;??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Protection="1">
      <protection hidden="1"/>
    </xf>
    <xf numFmtId="0" fontId="5" fillId="0" borderId="0" xfId="1" applyFont="1" applyAlignment="1" applyProtection="1">
      <alignment horizontal="left" vertical="center"/>
      <protection hidden="1"/>
    </xf>
    <xf numFmtId="0" fontId="2" fillId="0" borderId="1" xfId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2" borderId="1" xfId="1" applyFill="1" applyBorder="1" applyAlignment="1" applyProtection="1">
      <alignment horizontal="center"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2" fillId="0" borderId="2" xfId="1" applyBorder="1" applyAlignment="1" applyProtection="1">
      <alignment horizontal="center" vertical="center"/>
      <protection hidden="1"/>
    </xf>
    <xf numFmtId="7" fontId="0" fillId="0" borderId="2" xfId="2" applyNumberFormat="1" applyFont="1" applyBorder="1" applyAlignment="1" applyProtection="1">
      <alignment horizontal="right" vertical="center" wrapText="1"/>
      <protection hidden="1"/>
    </xf>
    <xf numFmtId="0" fontId="7" fillId="0" borderId="6" xfId="0" applyFont="1" applyBorder="1" applyProtection="1">
      <protection hidden="1"/>
    </xf>
    <xf numFmtId="7" fontId="7" fillId="0" borderId="7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Protection="1">
      <protection hidden="1"/>
    </xf>
    <xf numFmtId="7" fontId="7" fillId="3" borderId="0" xfId="0" applyNumberFormat="1" applyFont="1" applyFill="1" applyProtection="1"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locked="0" hidden="1"/>
    </xf>
    <xf numFmtId="164" fontId="2" fillId="0" borderId="1" xfId="1" applyNumberFormat="1" applyBorder="1" applyAlignment="1" applyProtection="1">
      <alignment horizontal="right" vertical="center" wrapText="1"/>
      <protection locked="0" hidden="1"/>
    </xf>
    <xf numFmtId="164" fontId="2" fillId="0" borderId="2" xfId="1" applyNumberFormat="1" applyBorder="1" applyAlignment="1" applyProtection="1">
      <alignment horizontal="right" vertical="center" wrapText="1"/>
      <protection locked="0" hidden="1"/>
    </xf>
    <xf numFmtId="0" fontId="1" fillId="0" borderId="0" xfId="0" applyFont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left" vertical="top"/>
      <protection hidden="1"/>
    </xf>
    <xf numFmtId="0" fontId="1" fillId="0" borderId="4" xfId="0" applyFont="1" applyBorder="1" applyAlignment="1" applyProtection="1">
      <alignment horizontal="left" vertical="top"/>
      <protection hidden="1"/>
    </xf>
    <xf numFmtId="0" fontId="1" fillId="0" borderId="5" xfId="0" applyFont="1" applyBorder="1" applyAlignment="1" applyProtection="1">
      <alignment horizontal="left" vertical="top"/>
      <protection hidden="1"/>
    </xf>
  </cellXfs>
  <cellStyles count="4">
    <cellStyle name="Dziesiętny 2" xfId="2" xr:uid="{00000000-0005-0000-0000-000000000000}"/>
    <cellStyle name="Normalny" xfId="0" builtinId="0"/>
    <cellStyle name="Normalny 2" xfId="1" xr:uid="{00000000-0005-0000-0000-000002000000}"/>
    <cellStyle name="Procen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42B69-8B41-4D91-BC18-6AF921B09BF5}">
  <dimension ref="B1:G36"/>
  <sheetViews>
    <sheetView tabSelected="1" topLeftCell="A4" zoomScaleNormal="100" workbookViewId="0">
      <selection activeCell="F6" sqref="F6"/>
    </sheetView>
  </sheetViews>
  <sheetFormatPr defaultRowHeight="14.5" x14ac:dyDescent="0.35"/>
  <cols>
    <col min="1" max="2" width="8.7265625" style="1"/>
    <col min="3" max="3" width="66.26953125" style="1" customWidth="1"/>
    <col min="4" max="4" width="10.6328125" style="1" customWidth="1"/>
    <col min="5" max="5" width="11.7265625" style="1" customWidth="1"/>
    <col min="6" max="6" width="12.90625" style="1" bestFit="1" customWidth="1"/>
    <col min="7" max="7" width="13.453125" style="1" customWidth="1"/>
    <col min="8" max="16384" width="8.7265625" style="1"/>
  </cols>
  <sheetData>
    <row r="1" spans="2:7" x14ac:dyDescent="0.35">
      <c r="D1" s="27" t="s">
        <v>44</v>
      </c>
      <c r="E1" s="27"/>
      <c r="F1" s="27"/>
    </row>
    <row r="2" spans="2:7" ht="15.5" x14ac:dyDescent="0.35">
      <c r="C2" s="2" t="s">
        <v>5</v>
      </c>
    </row>
    <row r="3" spans="2:7" ht="43.5" x14ac:dyDescent="0.35">
      <c r="B3" s="3" t="s">
        <v>4</v>
      </c>
      <c r="C3" s="4" t="s">
        <v>3</v>
      </c>
      <c r="D3" s="5" t="s">
        <v>2</v>
      </c>
      <c r="E3" s="5" t="s">
        <v>26</v>
      </c>
      <c r="F3" s="5" t="s">
        <v>1</v>
      </c>
      <c r="G3" s="5" t="s">
        <v>27</v>
      </c>
    </row>
    <row r="4" spans="2:7" x14ac:dyDescent="0.35">
      <c r="B4" s="6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</row>
    <row r="5" spans="2:7" x14ac:dyDescent="0.35">
      <c r="B5" s="28" t="s">
        <v>9</v>
      </c>
      <c r="C5" s="29"/>
      <c r="D5" s="29"/>
      <c r="E5" s="29"/>
      <c r="F5" s="29"/>
      <c r="G5" s="29"/>
    </row>
    <row r="6" spans="2:7" ht="290" x14ac:dyDescent="0.35">
      <c r="B6" s="8">
        <v>1</v>
      </c>
      <c r="C6" s="9" t="s">
        <v>35</v>
      </c>
      <c r="D6" s="10" t="s">
        <v>10</v>
      </c>
      <c r="E6" s="3">
        <v>255</v>
      </c>
      <c r="F6" s="24"/>
      <c r="G6" s="11">
        <f>E6*F6</f>
        <v>0</v>
      </c>
    </row>
    <row r="7" spans="2:7" ht="290" x14ac:dyDescent="0.35">
      <c r="B7" s="8">
        <v>2</v>
      </c>
      <c r="C7" s="12" t="s">
        <v>36</v>
      </c>
      <c r="D7" s="10" t="s">
        <v>11</v>
      </c>
      <c r="E7" s="3">
        <v>48</v>
      </c>
      <c r="F7" s="24"/>
      <c r="G7" s="11">
        <f t="shared" ref="G7:G8" si="0">E7*F7</f>
        <v>0</v>
      </c>
    </row>
    <row r="8" spans="2:7" ht="290" x14ac:dyDescent="0.35">
      <c r="B8" s="8">
        <v>3</v>
      </c>
      <c r="C8" s="12" t="s">
        <v>37</v>
      </c>
      <c r="D8" s="10" t="s">
        <v>21</v>
      </c>
      <c r="E8" s="3">
        <v>16</v>
      </c>
      <c r="F8" s="24"/>
      <c r="G8" s="11">
        <f t="shared" si="0"/>
        <v>0</v>
      </c>
    </row>
    <row r="9" spans="2:7" x14ac:dyDescent="0.35">
      <c r="B9" s="28" t="s">
        <v>8</v>
      </c>
      <c r="C9" s="29"/>
      <c r="D9" s="29"/>
      <c r="E9" s="29"/>
      <c r="F9" s="29"/>
      <c r="G9" s="30"/>
    </row>
    <row r="10" spans="2:7" ht="29" x14ac:dyDescent="0.35">
      <c r="B10" s="8">
        <v>4</v>
      </c>
      <c r="C10" s="13" t="s">
        <v>12</v>
      </c>
      <c r="D10" s="14" t="s">
        <v>6</v>
      </c>
      <c r="E10" s="3">
        <v>234</v>
      </c>
      <c r="F10" s="25"/>
      <c r="G10" s="11">
        <f>E10*F10</f>
        <v>0</v>
      </c>
    </row>
    <row r="11" spans="2:7" x14ac:dyDescent="0.35">
      <c r="B11" s="8">
        <v>5</v>
      </c>
      <c r="C11" s="13" t="s">
        <v>13</v>
      </c>
      <c r="D11" s="14" t="s">
        <v>6</v>
      </c>
      <c r="E11" s="3">
        <v>234</v>
      </c>
      <c r="F11" s="25"/>
      <c r="G11" s="11">
        <f t="shared" ref="G11:G22" si="1">E11*F11</f>
        <v>0</v>
      </c>
    </row>
    <row r="12" spans="2:7" ht="29" x14ac:dyDescent="0.35">
      <c r="B12" s="8">
        <v>6</v>
      </c>
      <c r="C12" s="13" t="s">
        <v>14</v>
      </c>
      <c r="D12" s="14" t="s">
        <v>6</v>
      </c>
      <c r="E12" s="3">
        <v>22</v>
      </c>
      <c r="F12" s="25"/>
      <c r="G12" s="11">
        <f t="shared" si="1"/>
        <v>0</v>
      </c>
    </row>
    <row r="13" spans="2:7" x14ac:dyDescent="0.35">
      <c r="B13" s="8">
        <v>7</v>
      </c>
      <c r="C13" s="13" t="s">
        <v>25</v>
      </c>
      <c r="D13" s="14" t="s">
        <v>0</v>
      </c>
      <c r="E13" s="3">
        <v>71</v>
      </c>
      <c r="F13" s="25"/>
      <c r="G13" s="11">
        <f t="shared" si="1"/>
        <v>0</v>
      </c>
    </row>
    <row r="14" spans="2:7" x14ac:dyDescent="0.35">
      <c r="B14" s="8">
        <v>8</v>
      </c>
      <c r="C14" s="15" t="s">
        <v>16</v>
      </c>
      <c r="D14" s="16" t="s">
        <v>0</v>
      </c>
      <c r="E14" s="16">
        <v>43</v>
      </c>
      <c r="F14" s="25"/>
      <c r="G14" s="11">
        <f t="shared" si="1"/>
        <v>0</v>
      </c>
    </row>
    <row r="15" spans="2:7" x14ac:dyDescent="0.35">
      <c r="B15" s="8">
        <v>9</v>
      </c>
      <c r="C15" s="17" t="s">
        <v>19</v>
      </c>
      <c r="D15" s="3" t="s">
        <v>0</v>
      </c>
      <c r="E15" s="3">
        <v>22</v>
      </c>
      <c r="F15" s="25"/>
      <c r="G15" s="11">
        <f t="shared" si="1"/>
        <v>0</v>
      </c>
    </row>
    <row r="16" spans="2:7" x14ac:dyDescent="0.35">
      <c r="B16" s="8">
        <v>10</v>
      </c>
      <c r="C16" s="17" t="s">
        <v>32</v>
      </c>
      <c r="D16" s="8" t="s">
        <v>6</v>
      </c>
      <c r="E16" s="8">
        <v>319</v>
      </c>
      <c r="F16" s="25"/>
      <c r="G16" s="11">
        <f t="shared" si="1"/>
        <v>0</v>
      </c>
    </row>
    <row r="17" spans="2:7" x14ac:dyDescent="0.35">
      <c r="B17" s="8">
        <v>11</v>
      </c>
      <c r="C17" s="17" t="s">
        <v>31</v>
      </c>
      <c r="D17" s="8" t="s">
        <v>6</v>
      </c>
      <c r="E17" s="8">
        <v>319</v>
      </c>
      <c r="F17" s="25"/>
      <c r="G17" s="11">
        <f t="shared" si="1"/>
        <v>0</v>
      </c>
    </row>
    <row r="18" spans="2:7" x14ac:dyDescent="0.35">
      <c r="B18" s="8">
        <v>12</v>
      </c>
      <c r="C18" s="15" t="s">
        <v>38</v>
      </c>
      <c r="D18" s="8" t="s">
        <v>0</v>
      </c>
      <c r="E18" s="8">
        <v>107</v>
      </c>
      <c r="F18" s="25"/>
      <c r="G18" s="11">
        <f>E18*F18</f>
        <v>0</v>
      </c>
    </row>
    <row r="19" spans="2:7" x14ac:dyDescent="0.35">
      <c r="B19" s="8">
        <v>13</v>
      </c>
      <c r="C19" s="15" t="s">
        <v>39</v>
      </c>
      <c r="D19" s="8" t="s">
        <v>0</v>
      </c>
      <c r="E19" s="8">
        <v>107</v>
      </c>
      <c r="F19" s="25"/>
      <c r="G19" s="11">
        <f>E19*F19</f>
        <v>0</v>
      </c>
    </row>
    <row r="20" spans="2:7" x14ac:dyDescent="0.35">
      <c r="B20" s="8">
        <v>14</v>
      </c>
      <c r="C20" s="15" t="s">
        <v>28</v>
      </c>
      <c r="D20" s="8" t="s">
        <v>0</v>
      </c>
      <c r="E20" s="8">
        <v>160</v>
      </c>
      <c r="F20" s="25"/>
      <c r="G20" s="11">
        <f t="shared" si="1"/>
        <v>0</v>
      </c>
    </row>
    <row r="21" spans="2:7" x14ac:dyDescent="0.35">
      <c r="B21" s="8">
        <v>15</v>
      </c>
      <c r="C21" s="15" t="s">
        <v>29</v>
      </c>
      <c r="D21" s="8" t="s">
        <v>0</v>
      </c>
      <c r="E21" s="8">
        <v>32</v>
      </c>
      <c r="F21" s="25"/>
      <c r="G21" s="11">
        <f t="shared" si="1"/>
        <v>0</v>
      </c>
    </row>
    <row r="22" spans="2:7" x14ac:dyDescent="0.35">
      <c r="B22" s="8">
        <v>16</v>
      </c>
      <c r="C22" s="15" t="s">
        <v>30</v>
      </c>
      <c r="D22" s="8" t="s">
        <v>0</v>
      </c>
      <c r="E22" s="8">
        <v>11</v>
      </c>
      <c r="F22" s="25"/>
      <c r="G22" s="11">
        <f t="shared" si="1"/>
        <v>0</v>
      </c>
    </row>
    <row r="23" spans="2:7" x14ac:dyDescent="0.35">
      <c r="B23" s="8">
        <v>17</v>
      </c>
      <c r="C23" s="15" t="s">
        <v>24</v>
      </c>
      <c r="D23" s="3" t="s">
        <v>0</v>
      </c>
      <c r="E23" s="3">
        <v>22</v>
      </c>
      <c r="F23" s="25"/>
      <c r="G23" s="11">
        <f t="shared" ref="G23:G29" si="2">E23*F23</f>
        <v>0</v>
      </c>
    </row>
    <row r="24" spans="2:7" x14ac:dyDescent="0.35">
      <c r="B24" s="8">
        <v>18</v>
      </c>
      <c r="C24" s="15" t="s">
        <v>18</v>
      </c>
      <c r="D24" s="3" t="s">
        <v>0</v>
      </c>
      <c r="E24" s="3">
        <v>22</v>
      </c>
      <c r="F24" s="25"/>
      <c r="G24" s="11">
        <f t="shared" si="2"/>
        <v>0</v>
      </c>
    </row>
    <row r="25" spans="2:7" x14ac:dyDescent="0.35">
      <c r="B25" s="8">
        <v>19</v>
      </c>
      <c r="C25" s="15" t="s">
        <v>23</v>
      </c>
      <c r="D25" s="18" t="s">
        <v>0</v>
      </c>
      <c r="E25" s="3">
        <v>22</v>
      </c>
      <c r="F25" s="25"/>
      <c r="G25" s="11">
        <f t="shared" si="2"/>
        <v>0</v>
      </c>
    </row>
    <row r="26" spans="2:7" x14ac:dyDescent="0.35">
      <c r="B26" s="8">
        <v>20</v>
      </c>
      <c r="C26" s="15" t="s">
        <v>17</v>
      </c>
      <c r="D26" s="18" t="s">
        <v>0</v>
      </c>
      <c r="E26" s="3">
        <v>22</v>
      </c>
      <c r="F26" s="25"/>
      <c r="G26" s="11">
        <f t="shared" si="2"/>
        <v>0</v>
      </c>
    </row>
    <row r="27" spans="2:7" x14ac:dyDescent="0.35">
      <c r="B27" s="8">
        <v>21</v>
      </c>
      <c r="C27" s="13" t="s">
        <v>15</v>
      </c>
      <c r="D27" s="14" t="s">
        <v>22</v>
      </c>
      <c r="E27" s="3">
        <v>11</v>
      </c>
      <c r="F27" s="25"/>
      <c r="G27" s="11">
        <f t="shared" si="2"/>
        <v>0</v>
      </c>
    </row>
    <row r="28" spans="2:7" x14ac:dyDescent="0.35">
      <c r="B28" s="8">
        <v>22</v>
      </c>
      <c r="C28" s="17" t="s">
        <v>20</v>
      </c>
      <c r="D28" s="3" t="s">
        <v>0</v>
      </c>
      <c r="E28" s="3">
        <v>22</v>
      </c>
      <c r="F28" s="25"/>
      <c r="G28" s="11">
        <f t="shared" si="2"/>
        <v>0</v>
      </c>
    </row>
    <row r="29" spans="2:7" x14ac:dyDescent="0.35">
      <c r="B29" s="8">
        <v>23</v>
      </c>
      <c r="C29" s="15" t="s">
        <v>7</v>
      </c>
      <c r="D29" s="8" t="s">
        <v>0</v>
      </c>
      <c r="E29" s="8">
        <v>11</v>
      </c>
      <c r="F29" s="25"/>
      <c r="G29" s="11">
        <f t="shared" si="2"/>
        <v>0</v>
      </c>
    </row>
    <row r="30" spans="2:7" ht="15" thickBot="1" x14ac:dyDescent="0.4">
      <c r="B30" s="8">
        <v>24</v>
      </c>
      <c r="C30" s="15" t="s">
        <v>33</v>
      </c>
      <c r="D30" s="8" t="s">
        <v>0</v>
      </c>
      <c r="E30" s="8">
        <v>11</v>
      </c>
      <c r="F30" s="26"/>
      <c r="G30" s="19">
        <f t="shared" ref="G30" si="3">E30*F30</f>
        <v>0</v>
      </c>
    </row>
    <row r="31" spans="2:7" ht="16" thickBot="1" x14ac:dyDescent="0.4">
      <c r="F31" s="20" t="s">
        <v>34</v>
      </c>
      <c r="G31" s="21">
        <f>SUM(G6:G8,G10:G30)</f>
        <v>0</v>
      </c>
    </row>
    <row r="33" spans="6:7" ht="15.5" x14ac:dyDescent="0.35">
      <c r="F33" s="22" t="s">
        <v>40</v>
      </c>
      <c r="G33" s="23">
        <f>G6</f>
        <v>0</v>
      </c>
    </row>
    <row r="34" spans="6:7" ht="15.5" x14ac:dyDescent="0.35">
      <c r="F34" s="22" t="s">
        <v>41</v>
      </c>
      <c r="G34" s="23">
        <f>SUM(G7:G8)</f>
        <v>0</v>
      </c>
    </row>
    <row r="35" spans="6:7" ht="15.5" x14ac:dyDescent="0.35">
      <c r="F35" s="22" t="s">
        <v>42</v>
      </c>
      <c r="G35" s="23">
        <f>SUM(G10:G20)</f>
        <v>0</v>
      </c>
    </row>
    <row r="36" spans="6:7" ht="15.5" x14ac:dyDescent="0.35">
      <c r="F36" s="22" t="s">
        <v>43</v>
      </c>
      <c r="G36" s="23">
        <f>SUM(G21:G30)</f>
        <v>0</v>
      </c>
    </row>
  </sheetData>
  <sheetProtection algorithmName="SHA-512" hashValue="uWfDyw20CcXkRHvpq40dzyAvsBIzxhqlYGM5hZgmyz6pftJaroKghuFgCaRP6zjfRQFY1n+byoky5Pg5AYa9aw==" saltValue="KYNZgRTAF9Jor0Z0LWF/mQ==" spinCount="100000" sheet="1" objects="1" scenarios="1"/>
  <mergeCells count="3">
    <mergeCell ref="D1:F1"/>
    <mergeCell ref="B5:G5"/>
    <mergeCell ref="B9:G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31235C76AA9B4A9E35751C1A98DB63" ma:contentTypeVersion="14" ma:contentTypeDescription="Utwórz nowy dokument." ma:contentTypeScope="" ma:versionID="8e4d05ca3a27d023939883a8f1a02811">
  <xsd:schema xmlns:xsd="http://www.w3.org/2001/XMLSchema" xmlns:xs="http://www.w3.org/2001/XMLSchema" xmlns:p="http://schemas.microsoft.com/office/2006/metadata/properties" xmlns:ns3="ea2fac69-c203-4d98-ac7e-9289a62302dd" xmlns:ns4="61b2f591-20f1-4902-81b5-db0f0a49641d" targetNamespace="http://schemas.microsoft.com/office/2006/metadata/properties" ma:root="true" ma:fieldsID="3c767e736da00918cb4c85bae6043714" ns3:_="" ns4:_="">
    <xsd:import namespace="ea2fac69-c203-4d98-ac7e-9289a62302dd"/>
    <xsd:import namespace="61b2f591-20f1-4902-81b5-db0f0a49641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fac69-c203-4d98-ac7e-9289a62302d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2f591-20f1-4902-81b5-db0f0a496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C94C93-7920-4483-BF7A-DAC19D842D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0E4776-E250-49E4-B6A8-A33A009B6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2fac69-c203-4d98-ac7e-9289a62302dd"/>
    <ds:schemaRef ds:uri="61b2f591-20f1-4902-81b5-db0f0a4964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EA92DA-B3DE-48C6-B838-B950F1E77150}">
  <ds:schemaRefs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61b2f591-20f1-4902-81b5-db0f0a49641d"/>
    <ds:schemaRef ds:uri="ea2fac69-c203-4d98-ac7e-9289a62302d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Vesser_dolnośląskie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Tracz</dc:creator>
  <cp:lastModifiedBy>Antoniewicz Łukasz (TS)</cp:lastModifiedBy>
  <dcterms:created xsi:type="dcterms:W3CDTF">2021-02-26T10:26:53Z</dcterms:created>
  <dcterms:modified xsi:type="dcterms:W3CDTF">2025-11-03T09:29:58Z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0x0101005031235C76AA9B4A9E35751C1A98DB63</vt:lpwstr>
  </property>
</Properties>
</file>